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NRM\"/>
    </mc:Choice>
  </mc:AlternateContent>
  <bookViews>
    <workbookView xWindow="0" yWindow="0" windowWidth="21600" windowHeight="9630"/>
  </bookViews>
  <sheets>
    <sheet name="2024" sheetId="6" r:id="rId1"/>
  </sheets>
  <calcPr calcId="162913"/>
</workbook>
</file>

<file path=xl/calcChain.xml><?xml version="1.0" encoding="utf-8"?>
<calcChain xmlns="http://schemas.openxmlformats.org/spreadsheetml/2006/main">
  <c r="D47" i="6" l="1"/>
  <c r="E47" i="6"/>
  <c r="F47" i="6"/>
  <c r="G47" i="6"/>
  <c r="H47" i="6"/>
  <c r="I47" i="6"/>
  <c r="J47" i="6"/>
  <c r="K47" i="6"/>
  <c r="L47" i="6"/>
  <c r="M47" i="6"/>
  <c r="C47" i="6"/>
  <c r="D33" i="6"/>
  <c r="E33" i="6"/>
  <c r="F33" i="6"/>
  <c r="G33" i="6"/>
  <c r="H33" i="6"/>
  <c r="I33" i="6"/>
  <c r="J33" i="6"/>
  <c r="K33" i="6"/>
  <c r="L33" i="6"/>
  <c r="M33" i="6"/>
  <c r="C33" i="6"/>
  <c r="D20" i="6"/>
  <c r="E20" i="6"/>
  <c r="F20" i="6"/>
  <c r="G20" i="6"/>
  <c r="H20" i="6"/>
  <c r="I20" i="6"/>
  <c r="J20" i="6"/>
  <c r="J57" i="6" s="1"/>
  <c r="K20" i="6"/>
  <c r="L20" i="6"/>
  <c r="M20" i="6"/>
  <c r="C20" i="6"/>
  <c r="D57" i="6" l="1"/>
  <c r="L57" i="6"/>
  <c r="H57" i="6"/>
  <c r="K57" i="6"/>
  <c r="G57" i="6"/>
  <c r="C57" i="6"/>
  <c r="F57" i="6"/>
  <c r="M57" i="6"/>
  <c r="I57" i="6"/>
  <c r="E57" i="6"/>
</calcChain>
</file>

<file path=xl/sharedStrings.xml><?xml version="1.0" encoding="utf-8"?>
<sst xmlns="http://schemas.openxmlformats.org/spreadsheetml/2006/main" count="101" uniqueCount="99">
  <si>
    <t>nr. d/o</t>
  </si>
  <si>
    <t>Total utilizatori activi (mii u. m.)</t>
  </si>
  <si>
    <t>Total împrumuturi (mii u. m.)</t>
  </si>
  <si>
    <t>Total bibliotecari</t>
  </si>
  <si>
    <t>Basarabeasca</t>
  </si>
  <si>
    <t>Briceni</t>
  </si>
  <si>
    <t>Cahul</t>
  </si>
  <si>
    <t>Cantemir</t>
  </si>
  <si>
    <t>Criuleni</t>
  </si>
  <si>
    <t>Drochia</t>
  </si>
  <si>
    <t>Glodeni</t>
  </si>
  <si>
    <t>Ialoveni</t>
  </si>
  <si>
    <t>Leova</t>
  </si>
  <si>
    <t>Nisporeni</t>
  </si>
  <si>
    <t>Orhei</t>
  </si>
  <si>
    <t>Rezina</t>
  </si>
  <si>
    <t>Soroca</t>
  </si>
  <si>
    <t>Taraclia</t>
  </si>
  <si>
    <t>Ungheni</t>
  </si>
  <si>
    <t>Biblioteci total</t>
  </si>
  <si>
    <t xml:space="preserve"> din care copii până la 16 ani mii. </t>
  </si>
  <si>
    <t>Anenii Noi</t>
  </si>
  <si>
    <t>1.</t>
  </si>
  <si>
    <t>2.</t>
  </si>
  <si>
    <t>3.</t>
  </si>
  <si>
    <t>4.</t>
  </si>
  <si>
    <t>5.</t>
  </si>
  <si>
    <t>6.</t>
  </si>
  <si>
    <t>7.</t>
  </si>
  <si>
    <t>8.</t>
  </si>
  <si>
    <t>10.</t>
  </si>
  <si>
    <t>11.</t>
  </si>
  <si>
    <t>12.</t>
  </si>
  <si>
    <t>13.</t>
  </si>
  <si>
    <t>14.</t>
  </si>
  <si>
    <t>19.</t>
  </si>
  <si>
    <t>20.</t>
  </si>
  <si>
    <t>22.</t>
  </si>
  <si>
    <t>23.</t>
  </si>
  <si>
    <t>24.</t>
  </si>
  <si>
    <t>25.</t>
  </si>
  <si>
    <t>28.</t>
  </si>
  <si>
    <t>26.</t>
  </si>
  <si>
    <t>17.</t>
  </si>
  <si>
    <t>18.</t>
  </si>
  <si>
    <t>27.</t>
  </si>
  <si>
    <t>29.</t>
  </si>
  <si>
    <t>31.</t>
  </si>
  <si>
    <t>32.</t>
  </si>
  <si>
    <t>33.</t>
  </si>
  <si>
    <t>34.</t>
  </si>
  <si>
    <t>35.</t>
  </si>
  <si>
    <t>16.</t>
  </si>
  <si>
    <t>30.</t>
  </si>
  <si>
    <t>Total vizitatori pe blog, site (mii)</t>
  </si>
  <si>
    <t>Total vizite virtuale pe blog, site (mii)</t>
  </si>
  <si>
    <t>Total</t>
  </si>
  <si>
    <t>Municipiul Chisinau</t>
  </si>
  <si>
    <t>Nord</t>
  </si>
  <si>
    <t>Municipiul Balti</t>
  </si>
  <si>
    <t>Donduseni</t>
  </si>
  <si>
    <t>Edinet</t>
  </si>
  <si>
    <t>Falesti</t>
  </si>
  <si>
    <t>Floresti</t>
  </si>
  <si>
    <t>Ocnita</t>
  </si>
  <si>
    <t>Riscani</t>
  </si>
  <si>
    <t>Singerei</t>
  </si>
  <si>
    <t>Centru</t>
  </si>
  <si>
    <t>Calarasi</t>
  </si>
  <si>
    <t>Dubasari</t>
  </si>
  <si>
    <t>Hincesti</t>
  </si>
  <si>
    <t>Straseni</t>
  </si>
  <si>
    <t>Soldanesti</t>
  </si>
  <si>
    <t>Telenesti</t>
  </si>
  <si>
    <t xml:space="preserve"> Sud</t>
  </si>
  <si>
    <t>Causeni</t>
  </si>
  <si>
    <t>Cimislia</t>
  </si>
  <si>
    <t>Stefan Voda</t>
  </si>
  <si>
    <t xml:space="preserve"> UTA Gagauzia</t>
  </si>
  <si>
    <t>21.</t>
  </si>
  <si>
    <t xml:space="preserve">din care copii până la 16 ani </t>
  </si>
  <si>
    <t xml:space="preserve">Total colecţii existente (mii u. m.) </t>
  </si>
  <si>
    <t>Intrări total (mii u. m.)</t>
  </si>
  <si>
    <t>Raionul</t>
  </si>
  <si>
    <t xml:space="preserve">   Prezintă : Biblioteca Națională a Republicii Moldova                                                                                                 
</t>
  </si>
  <si>
    <t>Director general</t>
  </si>
  <si>
    <t xml:space="preserve">al Bibliotecii Naționale </t>
  </si>
  <si>
    <t xml:space="preserve">a Republicii Moldova </t>
  </si>
  <si>
    <t>Elena Pintilei</t>
  </si>
  <si>
    <t xml:space="preserve">   Destinația:  Ministerul Culturii al Republicii Moldova  </t>
  </si>
  <si>
    <t>„APROB”</t>
  </si>
  <si>
    <t xml:space="preserve">   E-mail: statistica@bnrm.md</t>
  </si>
  <si>
    <t>Indicatori statistici privind activitatea bibliotecilor publice din  Republica Moldova în anul 2024</t>
  </si>
  <si>
    <t xml:space="preserve">   Date de contact: Tel.: 022 22 240070</t>
  </si>
  <si>
    <t xml:space="preserve">                   ”</t>
  </si>
  <si>
    <t>„</t>
  </si>
  <si>
    <t>9.</t>
  </si>
  <si>
    <t>15.</t>
  </si>
  <si>
    <t xml:space="preserve">   Elaborat: Oxiom Olesea, șef interimar Centrul Național de Statistică privind Activitatea Bibliotecilor, BNRM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</si>
</sst>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 Cyr"/>
      <charset val="204"/>
    </font>
    <font>
      <sz val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9"/>
      <color rgb="FF0070C0"/>
      <name val="Arial"/>
      <family val="2"/>
    </font>
    <font>
      <b/>
      <sz val="11"/>
      <color rgb="FF0070C0"/>
      <name val="Times New Roman"/>
      <family val="1"/>
      <charset val="204"/>
    </font>
    <font>
      <b/>
      <sz val="10"/>
      <color rgb="FF0070C0"/>
      <name val="Arial Cyr"/>
      <charset val="238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0"/>
      <color rgb="FF0070C0"/>
      <name val="Arial Cyr"/>
      <charset val="204"/>
    </font>
    <font>
      <sz val="8"/>
      <color rgb="FFFF0000"/>
      <name val="Arial"/>
      <family val="2"/>
      <charset val="204"/>
    </font>
    <font>
      <sz val="10"/>
      <color rgb="FFFF0000"/>
      <name val="Arial Cyr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  <font>
      <b/>
      <sz val="11"/>
      <color rgb="FFFF0000"/>
      <name val="Cambria"/>
      <family val="1"/>
      <scheme val="major"/>
    </font>
    <font>
      <sz val="10"/>
      <color theme="1"/>
      <name val="Arial Cyr"/>
      <charset val="204"/>
    </font>
    <font>
      <b/>
      <sz val="11"/>
      <color rgb="FFFF0000"/>
      <name val="Arial Cyr"/>
      <charset val="204"/>
    </font>
    <font>
      <sz val="11"/>
      <color rgb="FFFF0000"/>
      <name val="Arial Cyr"/>
      <charset val="204"/>
    </font>
    <font>
      <sz val="11"/>
      <color theme="1"/>
      <name val="Arial Cyr"/>
      <charset val="204"/>
    </font>
    <font>
      <b/>
      <sz val="11"/>
      <name val="Times New Roman"/>
      <family val="1"/>
    </font>
    <font>
      <b/>
      <sz val="10"/>
      <color rgb="FFFF0000"/>
      <name val="Times New Roman"/>
      <family val="1"/>
    </font>
    <font>
      <b/>
      <sz val="12"/>
      <color theme="4"/>
      <name val="Arial Cyr"/>
      <charset val="238"/>
    </font>
    <font>
      <b/>
      <sz val="12"/>
      <color theme="4"/>
      <name val="Arial"/>
      <family val="2"/>
      <charset val="204"/>
    </font>
    <font>
      <b/>
      <sz val="12"/>
      <color theme="4"/>
      <name val="Arial"/>
      <family val="2"/>
    </font>
    <font>
      <b/>
      <sz val="12"/>
      <color theme="4"/>
      <name val="Times New Roman"/>
      <family val="1"/>
    </font>
    <font>
      <b/>
      <sz val="12"/>
      <color theme="4"/>
      <name val="Arial Cyr"/>
      <charset val="204"/>
    </font>
    <font>
      <sz val="10"/>
      <color theme="4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5" fillId="0" borderId="0"/>
    <xf numFmtId="0" fontId="1" fillId="0" borderId="0" applyNumberFormat="0" applyFont="0" applyFill="0" applyBorder="0" applyAlignment="0" applyProtection="0">
      <alignment vertical="top"/>
    </xf>
  </cellStyleXfs>
  <cellXfs count="98">
    <xf numFmtId="0" fontId="0" fillId="0" borderId="0" xfId="0"/>
    <xf numFmtId="0" fontId="0" fillId="0" borderId="0" xfId="0" applyBorder="1"/>
    <xf numFmtId="0" fontId="4" fillId="0" borderId="0" xfId="0" applyFont="1"/>
    <xf numFmtId="0" fontId="6" fillId="0" borderId="0" xfId="1" applyFont="1" applyBorder="1"/>
    <xf numFmtId="0" fontId="6" fillId="0" borderId="0" xfId="1" applyFont="1"/>
    <xf numFmtId="0" fontId="7" fillId="0" borderId="0" xfId="0" applyFont="1"/>
    <xf numFmtId="0" fontId="12" fillId="0" borderId="0" xfId="1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16" fillId="0" borderId="1" xfId="0" applyFont="1" applyBorder="1"/>
    <xf numFmtId="0" fontId="9" fillId="0" borderId="1" xfId="0" applyFont="1" applyBorder="1"/>
    <xf numFmtId="0" fontId="17" fillId="0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Border="1"/>
    <xf numFmtId="0" fontId="17" fillId="0" borderId="1" xfId="2" applyNumberFormat="1" applyFont="1" applyFill="1" applyBorder="1" applyAlignment="1" applyProtection="1">
      <alignment horizontal="center" vertical="center"/>
    </xf>
    <xf numFmtId="0" fontId="20" fillId="0" borderId="0" xfId="1" applyFont="1" applyBorder="1" applyAlignment="1">
      <alignment horizontal="center"/>
    </xf>
    <xf numFmtId="1" fontId="21" fillId="0" borderId="0" xfId="0" applyNumberFormat="1" applyFont="1" applyFill="1" applyAlignment="1">
      <alignment horizontal="center" vertical="top"/>
    </xf>
    <xf numFmtId="0" fontId="11" fillId="0" borderId="0" xfId="0" applyFont="1"/>
    <xf numFmtId="0" fontId="15" fillId="0" borderId="1" xfId="0" applyFont="1" applyBorder="1" applyAlignment="1">
      <alignment horizontal="left" vertical="center"/>
    </xf>
    <xf numFmtId="0" fontId="15" fillId="0" borderId="1" xfId="0" applyFont="1" applyBorder="1"/>
    <xf numFmtId="0" fontId="15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Border="1"/>
    <xf numFmtId="0" fontId="15" fillId="0" borderId="2" xfId="0" applyFont="1" applyFill="1" applyBorder="1"/>
    <xf numFmtId="0" fontId="8" fillId="0" borderId="2" xfId="0" applyFont="1" applyFill="1" applyBorder="1"/>
    <xf numFmtId="0" fontId="0" fillId="0" borderId="1" xfId="0" applyFont="1" applyBorder="1" applyAlignment="1">
      <alignment horizontal="left"/>
    </xf>
    <xf numFmtId="0" fontId="22" fillId="0" borderId="0" xfId="0" applyFont="1" applyBorder="1"/>
    <xf numFmtId="0" fontId="22" fillId="0" borderId="0" xfId="0" applyFont="1"/>
    <xf numFmtId="0" fontId="24" fillId="0" borderId="0" xfId="0" applyFont="1" applyBorder="1"/>
    <xf numFmtId="0" fontId="24" fillId="0" borderId="0" xfId="0" applyFont="1"/>
    <xf numFmtId="0" fontId="15" fillId="0" borderId="1" xfId="2" applyNumberFormat="1" applyFont="1" applyFill="1" applyBorder="1" applyAlignment="1" applyProtection="1">
      <alignment horizontal="center" vertical="center"/>
    </xf>
    <xf numFmtId="0" fontId="15" fillId="0" borderId="6" xfId="0" applyNumberFormat="1" applyFont="1" applyFill="1" applyBorder="1" applyAlignment="1">
      <alignment horizontal="center" vertical="center" wrapText="1" readingOrder="1"/>
    </xf>
    <xf numFmtId="0" fontId="15" fillId="0" borderId="6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27" fillId="0" borderId="0" xfId="0" applyFont="1"/>
    <xf numFmtId="0" fontId="21" fillId="0" borderId="0" xfId="0" applyFont="1"/>
    <xf numFmtId="0" fontId="28" fillId="0" borderId="0" xfId="0" applyFont="1"/>
    <xf numFmtId="0" fontId="22" fillId="0" borderId="0" xfId="0" applyFont="1" applyFill="1" applyBorder="1"/>
    <xf numFmtId="0" fontId="29" fillId="0" borderId="0" xfId="0" applyFont="1" applyBorder="1"/>
    <xf numFmtId="0" fontId="23" fillId="0" borderId="0" xfId="0" applyFont="1" applyBorder="1"/>
    <xf numFmtId="0" fontId="2" fillId="0" borderId="0" xfId="0" applyFont="1" applyBorder="1"/>
    <xf numFmtId="0" fontId="17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Border="1"/>
    <xf numFmtId="0" fontId="30" fillId="0" borderId="0" xfId="0" applyFont="1"/>
    <xf numFmtId="0" fontId="11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5" fillId="0" borderId="1" xfId="0" applyFont="1" applyFill="1" applyBorder="1"/>
    <xf numFmtId="0" fontId="15" fillId="0" borderId="3" xfId="0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2" fillId="0" borderId="0" xfId="0" applyFont="1" applyFill="1" applyBorder="1"/>
    <xf numFmtId="0" fontId="21" fillId="0" borderId="0" xfId="0" applyFont="1" applyFill="1"/>
    <xf numFmtId="0" fontId="0" fillId="0" borderId="0" xfId="0" applyFill="1"/>
    <xf numFmtId="0" fontId="8" fillId="0" borderId="1" xfId="0" applyFont="1" applyFill="1" applyBorder="1"/>
    <xf numFmtId="0" fontId="15" fillId="0" borderId="0" xfId="0" applyNumberFormat="1" applyFont="1" applyFill="1" applyAlignment="1">
      <alignment horizontal="center"/>
    </xf>
    <xf numFmtId="1" fontId="15" fillId="0" borderId="1" xfId="0" applyNumberFormat="1" applyFont="1" applyFill="1" applyBorder="1" applyAlignment="1" applyProtection="1">
      <alignment horizontal="center" vertical="center"/>
    </xf>
    <xf numFmtId="1" fontId="8" fillId="0" borderId="1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1" applyFont="1"/>
    <xf numFmtId="0" fontId="34" fillId="0" borderId="0" xfId="1" applyFont="1"/>
    <xf numFmtId="0" fontId="35" fillId="0" borderId="2" xfId="0" applyNumberFormat="1" applyFont="1" applyFill="1" applyBorder="1" applyAlignment="1" applyProtection="1">
      <alignment horizontal="center" vertical="center"/>
    </xf>
    <xf numFmtId="0" fontId="36" fillId="0" borderId="0" xfId="0" applyFont="1"/>
    <xf numFmtId="0" fontId="37" fillId="0" borderId="0" xfId="0" applyFont="1"/>
    <xf numFmtId="0" fontId="8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7" fillId="0" borderId="0" xfId="0" applyFont="1" applyFill="1"/>
    <xf numFmtId="0" fontId="17" fillId="0" borderId="1" xfId="0" applyNumberFormat="1" applyFont="1" applyFill="1" applyBorder="1" applyAlignment="1">
      <alignment horizontal="center" vertical="center"/>
    </xf>
    <xf numFmtId="1" fontId="17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7" fillId="0" borderId="3" xfId="0" applyFont="1" applyFill="1" applyBorder="1" applyAlignment="1">
      <alignment horizontal="left" vertical="center" wrapText="1"/>
    </xf>
    <xf numFmtId="0" fontId="15" fillId="0" borderId="5" xfId="0" applyNumberFormat="1" applyFont="1" applyFill="1" applyBorder="1" applyAlignment="1">
      <alignment horizontal="center" vertical="center" readingOrder="1"/>
    </xf>
    <xf numFmtId="0" fontId="15" fillId="0" borderId="0" xfId="0" applyFont="1" applyFill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3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left" vertical="center" wrapText="1"/>
    </xf>
    <xf numFmtId="0" fontId="26" fillId="0" borderId="0" xfId="0" applyFont="1" applyFill="1" applyAlignment="1">
      <alignment horizontal="center"/>
    </xf>
    <xf numFmtId="0" fontId="15" fillId="0" borderId="0" xfId="0" applyFont="1" applyFill="1"/>
    <xf numFmtId="0" fontId="25" fillId="0" borderId="1" xfId="0" applyFont="1" applyFill="1" applyBorder="1"/>
    <xf numFmtId="1" fontId="19" fillId="0" borderId="0" xfId="0" applyNumberFormat="1" applyFont="1"/>
    <xf numFmtId="0" fontId="8" fillId="0" borderId="3" xfId="0" applyFont="1" applyFill="1" applyBorder="1" applyAlignment="1">
      <alignment horizontal="left" vertical="center" wrapText="1"/>
    </xf>
    <xf numFmtId="1" fontId="8" fillId="2" borderId="1" xfId="0" applyNumberFormat="1" applyFont="1" applyFill="1" applyBorder="1" applyAlignment="1" applyProtection="1">
      <alignment horizontal="center" vertical="center"/>
    </xf>
    <xf numFmtId="49" fontId="30" fillId="0" borderId="0" xfId="0" applyNumberFormat="1" applyFont="1" applyAlignment="1">
      <alignment vertical="top"/>
    </xf>
    <xf numFmtId="49" fontId="0" fillId="0" borderId="0" xfId="0" applyNumberFormat="1" applyAlignment="1">
      <alignment vertical="top"/>
    </xf>
    <xf numFmtId="49" fontId="24" fillId="0" borderId="0" xfId="0" applyNumberFormat="1" applyFont="1" applyAlignment="1">
      <alignment vertical="top"/>
    </xf>
    <xf numFmtId="49" fontId="22" fillId="0" borderId="0" xfId="0" applyNumberFormat="1" applyFont="1" applyAlignment="1">
      <alignment vertical="top"/>
    </xf>
    <xf numFmtId="49" fontId="21" fillId="0" borderId="0" xfId="0" applyNumberFormat="1" applyFont="1" applyAlignment="1">
      <alignment vertical="top"/>
    </xf>
    <xf numFmtId="0" fontId="8" fillId="0" borderId="4" xfId="0" applyFont="1" applyBorder="1"/>
    <xf numFmtId="0" fontId="0" fillId="0" borderId="4" xfId="0" applyBorder="1"/>
    <xf numFmtId="0" fontId="10" fillId="0" borderId="0" xfId="0" applyFont="1" applyAlignment="1">
      <alignment horizontal="center"/>
    </xf>
  </cellXfs>
  <cellStyles count="3">
    <cellStyle name="Normal" xfId="0" builtinId="0"/>
    <cellStyle name="Normal_Sheet3_1" xfId="1"/>
    <cellStyle name="Normal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2"/>
  <sheetViews>
    <sheetView tabSelected="1" topLeftCell="A36" zoomScaleNormal="100" workbookViewId="0">
      <selection activeCell="E61" sqref="E61"/>
    </sheetView>
  </sheetViews>
  <sheetFormatPr defaultRowHeight="14.25"/>
  <cols>
    <col min="1" max="1" width="3.7109375" customWidth="1"/>
    <col min="2" max="2" width="15.140625" customWidth="1"/>
    <col min="3" max="3" width="11.42578125" customWidth="1"/>
    <col min="4" max="4" width="11.7109375" customWidth="1"/>
    <col min="5" max="5" width="13.28515625" customWidth="1"/>
    <col min="6" max="6" width="12.42578125" customWidth="1"/>
    <col min="7" max="7" width="9.5703125" customWidth="1"/>
    <col min="8" max="9" width="12.140625" customWidth="1"/>
    <col min="10" max="10" width="10.5703125" customWidth="1"/>
    <col min="11" max="11" width="10.42578125" customWidth="1"/>
    <col min="12" max="12" width="12.7109375" customWidth="1"/>
    <col min="13" max="13" width="11.140625" customWidth="1"/>
    <col min="14" max="14" width="7.85546875" customWidth="1"/>
    <col min="15" max="15" width="14.5703125" customWidth="1"/>
    <col min="16" max="16" width="12.28515625" customWidth="1"/>
    <col min="17" max="17" width="12.85546875" customWidth="1"/>
    <col min="18" max="18" width="6.85546875" customWidth="1"/>
    <col min="19" max="19" width="6" customWidth="1"/>
    <col min="20" max="20" width="6.85546875" customWidth="1"/>
    <col min="21" max="21" width="10.28515625" customWidth="1"/>
    <col min="22" max="22" width="11.28515625" customWidth="1"/>
    <col min="23" max="23" width="7.85546875" customWidth="1"/>
    <col min="24" max="24" width="12" customWidth="1"/>
    <col min="25" max="25" width="8.7109375" customWidth="1"/>
    <col min="26" max="26" width="8.85546875" customWidth="1"/>
    <col min="27" max="27" width="7" customWidth="1"/>
    <col min="28" max="28" width="18.140625" style="26" customWidth="1"/>
    <col min="29" max="29" width="9.140625" style="37"/>
  </cols>
  <sheetData>
    <row r="1" spans="2:29" ht="32.25" hidden="1" customHeight="1"/>
    <row r="2" spans="2:29" ht="33" customHeight="1">
      <c r="B2" s="48" t="s">
        <v>84</v>
      </c>
      <c r="C2" s="48"/>
      <c r="D2" s="48"/>
      <c r="E2" s="48"/>
      <c r="F2" s="28"/>
      <c r="G2" s="28"/>
      <c r="H2" s="28"/>
      <c r="I2" s="48"/>
      <c r="J2" s="48"/>
      <c r="K2" s="48"/>
      <c r="L2" s="48"/>
      <c r="M2" s="48"/>
    </row>
    <row r="3" spans="2:29" ht="22.5" hidden="1" customHeight="1">
      <c r="B3" s="48" t="s">
        <v>89</v>
      </c>
      <c r="C3" s="48"/>
      <c r="D3" s="48"/>
      <c r="E3" s="48"/>
      <c r="F3" s="28"/>
      <c r="G3" s="28"/>
      <c r="H3" s="28"/>
      <c r="I3" s="48"/>
      <c r="J3" s="48"/>
      <c r="K3" s="48"/>
      <c r="L3" s="48"/>
      <c r="M3" s="48"/>
    </row>
    <row r="4" spans="2:29" ht="22.5" hidden="1" customHeight="1">
      <c r="C4" s="28"/>
      <c r="D4" s="28"/>
      <c r="E4" s="28"/>
      <c r="F4" s="28"/>
      <c r="G4" s="28"/>
      <c r="H4" s="28"/>
      <c r="I4" s="48"/>
      <c r="J4" s="48"/>
      <c r="K4" s="48"/>
      <c r="L4" s="48"/>
      <c r="M4" s="48"/>
    </row>
    <row r="5" spans="2:29" ht="22.5" hidden="1" customHeight="1">
      <c r="C5" s="28"/>
      <c r="D5" s="28"/>
      <c r="E5" s="28"/>
      <c r="F5" s="28"/>
      <c r="G5" s="28"/>
      <c r="H5" s="28"/>
      <c r="I5" s="48"/>
      <c r="J5" s="48"/>
      <c r="K5" s="48"/>
      <c r="L5" s="48"/>
      <c r="M5" s="48"/>
    </row>
    <row r="6" spans="2:29" s="91" customFormat="1" ht="15">
      <c r="C6" s="92"/>
      <c r="D6" s="92"/>
      <c r="E6" s="92"/>
      <c r="F6" s="92"/>
      <c r="G6" s="92"/>
      <c r="H6" s="92"/>
      <c r="I6" s="90"/>
      <c r="J6" s="48" t="s">
        <v>90</v>
      </c>
      <c r="K6" s="48"/>
      <c r="L6" s="90"/>
      <c r="M6" s="90"/>
      <c r="AB6" s="93"/>
      <c r="AC6" s="94"/>
    </row>
    <row r="7" spans="2:29" s="91" customFormat="1" ht="15">
      <c r="C7" s="92"/>
      <c r="D7" s="92"/>
      <c r="E7" s="92"/>
      <c r="F7" s="92"/>
      <c r="G7" s="92"/>
      <c r="H7" s="92"/>
      <c r="I7" s="90"/>
      <c r="J7" s="48" t="s">
        <v>85</v>
      </c>
      <c r="K7" s="48"/>
      <c r="L7" s="90"/>
      <c r="M7" s="90"/>
      <c r="AB7" s="93"/>
      <c r="AC7" s="94"/>
    </row>
    <row r="8" spans="2:29" s="91" customFormat="1" ht="15">
      <c r="C8" s="92"/>
      <c r="D8" s="92"/>
      <c r="E8" s="92"/>
      <c r="F8" s="92"/>
      <c r="G8" s="92"/>
      <c r="H8" s="92"/>
      <c r="I8" s="90"/>
      <c r="J8" s="48" t="s">
        <v>86</v>
      </c>
      <c r="K8" s="48"/>
      <c r="L8" s="90"/>
      <c r="M8" s="90"/>
      <c r="AB8" s="93"/>
      <c r="AC8" s="94"/>
    </row>
    <row r="9" spans="2:29" s="91" customFormat="1" ht="15">
      <c r="C9" s="92"/>
      <c r="D9" s="92"/>
      <c r="E9" s="92"/>
      <c r="F9" s="92"/>
      <c r="G9" s="92"/>
      <c r="H9" s="92"/>
      <c r="I9" s="90"/>
      <c r="J9" s="48" t="s">
        <v>87</v>
      </c>
      <c r="K9" s="48"/>
      <c r="L9" s="90"/>
      <c r="M9" s="90"/>
      <c r="AB9" s="93"/>
      <c r="AC9" s="94"/>
    </row>
    <row r="10" spans="2:29" s="91" customFormat="1" ht="15">
      <c r="C10" s="92"/>
      <c r="D10" s="92"/>
      <c r="E10" s="92"/>
      <c r="F10" s="92"/>
      <c r="G10" s="92"/>
      <c r="H10" s="92"/>
      <c r="I10" s="90"/>
      <c r="J10" s="90" t="s">
        <v>88</v>
      </c>
      <c r="K10" s="90"/>
      <c r="L10" s="90"/>
      <c r="M10" s="90"/>
      <c r="AB10" s="93"/>
      <c r="AC10" s="94"/>
    </row>
    <row r="11" spans="2:29" ht="20.25" customHeight="1">
      <c r="J11" s="90"/>
      <c r="K11" s="90"/>
      <c r="L11" s="45"/>
      <c r="M11" s="1"/>
    </row>
    <row r="12" spans="2:29" ht="18" customHeight="1">
      <c r="H12" s="96" t="s">
        <v>95</v>
      </c>
      <c r="I12" s="96" t="s">
        <v>94</v>
      </c>
      <c r="J12" s="90"/>
      <c r="K12" s="90"/>
      <c r="L12" s="95"/>
      <c r="M12" s="96"/>
    </row>
    <row r="13" spans="2:29" ht="18.75" customHeight="1">
      <c r="J13" s="90"/>
      <c r="K13" s="90"/>
      <c r="L13" s="45"/>
      <c r="M13" s="1"/>
    </row>
    <row r="14" spans="2:29" ht="18" customHeight="1">
      <c r="J14" s="90"/>
      <c r="K14" s="90"/>
      <c r="L14" s="45"/>
      <c r="M14" s="1"/>
    </row>
    <row r="15" spans="2:29" ht="23.25" customHeight="1">
      <c r="B15" s="97" t="s">
        <v>92</v>
      </c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</row>
    <row r="16" spans="2:29" ht="23.25" customHeight="1"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</row>
    <row r="17" spans="1:29" ht="68.25" customHeight="1">
      <c r="A17" s="9" t="s">
        <v>0</v>
      </c>
      <c r="B17" s="68" t="s">
        <v>83</v>
      </c>
      <c r="C17" s="68" t="s">
        <v>19</v>
      </c>
      <c r="D17" s="68" t="s">
        <v>81</v>
      </c>
      <c r="E17" s="68" t="s">
        <v>1</v>
      </c>
      <c r="F17" s="68" t="s">
        <v>20</v>
      </c>
      <c r="G17" s="68" t="s">
        <v>82</v>
      </c>
      <c r="H17" s="69" t="s">
        <v>20</v>
      </c>
      <c r="I17" s="69" t="s">
        <v>54</v>
      </c>
      <c r="J17" s="69" t="s">
        <v>55</v>
      </c>
      <c r="K17" s="68" t="s">
        <v>2</v>
      </c>
      <c r="L17" s="68" t="s">
        <v>80</v>
      </c>
      <c r="M17" s="68" t="s">
        <v>3</v>
      </c>
      <c r="N17" s="46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25"/>
    </row>
    <row r="18" spans="1:29" s="28" customFormat="1" ht="18.75" customHeight="1">
      <c r="A18" s="13"/>
      <c r="B18" s="70" t="s">
        <v>56</v>
      </c>
      <c r="C18" s="71">
        <v>49</v>
      </c>
      <c r="D18" s="71">
        <v>4019624</v>
      </c>
      <c r="E18" s="71">
        <v>171957</v>
      </c>
      <c r="F18" s="71">
        <v>109149</v>
      </c>
      <c r="G18" s="71">
        <v>1341737</v>
      </c>
      <c r="H18" s="71">
        <v>701888</v>
      </c>
      <c r="I18" s="71">
        <v>1260245</v>
      </c>
      <c r="J18" s="71">
        <v>1812500</v>
      </c>
      <c r="K18" s="71">
        <v>1798421</v>
      </c>
      <c r="L18" s="71">
        <v>879693</v>
      </c>
      <c r="M18" s="72">
        <v>588</v>
      </c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27"/>
      <c r="AC18" s="36"/>
    </row>
    <row r="19" spans="1:29" ht="24.75" customHeight="1">
      <c r="A19" s="18" t="s">
        <v>22</v>
      </c>
      <c r="B19" s="53" t="s">
        <v>57</v>
      </c>
      <c r="C19" s="73">
        <v>49</v>
      </c>
      <c r="D19" s="20">
        <v>4019624</v>
      </c>
      <c r="E19" s="74">
        <v>171957</v>
      </c>
      <c r="F19" s="20">
        <v>109149</v>
      </c>
      <c r="G19" s="20">
        <v>1341737</v>
      </c>
      <c r="H19" s="20">
        <v>701888</v>
      </c>
      <c r="I19" s="20">
        <v>1260245</v>
      </c>
      <c r="J19" s="20">
        <v>1812500</v>
      </c>
      <c r="K19" s="20">
        <v>1798421</v>
      </c>
      <c r="L19" s="20">
        <v>879693</v>
      </c>
      <c r="M19" s="60">
        <v>588</v>
      </c>
      <c r="N19" s="47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25"/>
    </row>
    <row r="20" spans="1:29" s="28" customFormat="1" ht="18" customHeight="1">
      <c r="A20" s="13"/>
      <c r="B20" s="75" t="s">
        <v>58</v>
      </c>
      <c r="C20" s="14">
        <f>C21+C22+C23+C24+C25+C26+C27+C28+C29+C30+C31+C32</f>
        <v>444</v>
      </c>
      <c r="D20" s="14">
        <f t="shared" ref="D20:M20" si="0">D21+D22+D23+D24+D25+D26+D27+D28+D29+D30+D31+D32</f>
        <v>4074241</v>
      </c>
      <c r="E20" s="14">
        <f t="shared" si="0"/>
        <v>187262</v>
      </c>
      <c r="F20" s="14">
        <f t="shared" si="0"/>
        <v>84849</v>
      </c>
      <c r="G20" s="14">
        <f t="shared" si="0"/>
        <v>1277154</v>
      </c>
      <c r="H20" s="14">
        <f t="shared" si="0"/>
        <v>724175</v>
      </c>
      <c r="I20" s="14">
        <f t="shared" si="0"/>
        <v>94337</v>
      </c>
      <c r="J20" s="14">
        <f t="shared" si="0"/>
        <v>284743</v>
      </c>
      <c r="K20" s="14">
        <f t="shared" si="0"/>
        <v>2167748</v>
      </c>
      <c r="L20" s="14">
        <f t="shared" si="0"/>
        <v>1155195</v>
      </c>
      <c r="M20" s="14">
        <f t="shared" si="0"/>
        <v>611</v>
      </c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27"/>
      <c r="AC20" s="36"/>
    </row>
    <row r="21" spans="1:29" ht="15.75">
      <c r="A21" s="19" t="s">
        <v>23</v>
      </c>
      <c r="B21" s="53" t="s">
        <v>59</v>
      </c>
      <c r="C21" s="29">
        <v>7</v>
      </c>
      <c r="D21" s="20">
        <v>302932</v>
      </c>
      <c r="E21" s="20">
        <v>17153</v>
      </c>
      <c r="F21" s="20">
        <v>9895</v>
      </c>
      <c r="G21" s="20">
        <v>89199</v>
      </c>
      <c r="H21" s="20">
        <v>41271</v>
      </c>
      <c r="I21" s="20">
        <v>2203</v>
      </c>
      <c r="J21" s="20">
        <v>8828</v>
      </c>
      <c r="K21" s="34">
        <v>117513</v>
      </c>
      <c r="L21" s="20">
        <v>54125</v>
      </c>
      <c r="M21" s="60">
        <v>36</v>
      </c>
      <c r="N21" s="47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39"/>
    </row>
    <row r="22" spans="1:29" ht="15.75">
      <c r="A22" s="19" t="s">
        <v>24</v>
      </c>
      <c r="B22" s="53" t="s">
        <v>5</v>
      </c>
      <c r="C22" s="20">
        <v>31</v>
      </c>
      <c r="D22" s="76">
        <v>291469</v>
      </c>
      <c r="E22" s="30">
        <v>15001</v>
      </c>
      <c r="F22" s="31">
        <v>6757</v>
      </c>
      <c r="G22" s="20">
        <v>113246</v>
      </c>
      <c r="H22" s="77">
        <v>62560</v>
      </c>
      <c r="I22" s="78">
        <v>47</v>
      </c>
      <c r="J22" s="20">
        <v>158</v>
      </c>
      <c r="K22" s="34">
        <v>284742</v>
      </c>
      <c r="L22" s="34">
        <v>146972</v>
      </c>
      <c r="M22" s="60">
        <v>48</v>
      </c>
      <c r="N22" s="47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25"/>
    </row>
    <row r="23" spans="1:29" ht="15.75">
      <c r="A23" s="19" t="s">
        <v>25</v>
      </c>
      <c r="B23" s="79" t="s">
        <v>60</v>
      </c>
      <c r="C23" s="20">
        <v>22</v>
      </c>
      <c r="D23" s="20">
        <v>212380</v>
      </c>
      <c r="E23" s="20">
        <v>8732</v>
      </c>
      <c r="F23" s="20">
        <v>3246</v>
      </c>
      <c r="G23" s="20">
        <v>92240</v>
      </c>
      <c r="H23" s="20">
        <v>53210</v>
      </c>
      <c r="I23" s="20">
        <v>3495</v>
      </c>
      <c r="J23" s="20">
        <v>2808</v>
      </c>
      <c r="K23" s="34">
        <v>141626</v>
      </c>
      <c r="L23" s="20">
        <v>77797</v>
      </c>
      <c r="M23" s="61">
        <v>28</v>
      </c>
      <c r="N23" s="47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25"/>
    </row>
    <row r="24" spans="1:29" ht="15.75">
      <c r="A24" s="19" t="s">
        <v>26</v>
      </c>
      <c r="B24" s="53" t="s">
        <v>9</v>
      </c>
      <c r="C24" s="20">
        <v>33</v>
      </c>
      <c r="D24" s="20">
        <v>517596</v>
      </c>
      <c r="E24" s="20">
        <v>18746</v>
      </c>
      <c r="F24" s="20">
        <v>7030</v>
      </c>
      <c r="G24" s="20">
        <v>169670</v>
      </c>
      <c r="H24" s="20">
        <v>89020</v>
      </c>
      <c r="I24" s="20">
        <v>15305</v>
      </c>
      <c r="J24" s="34">
        <v>30754</v>
      </c>
      <c r="K24" s="57">
        <v>291621</v>
      </c>
      <c r="L24" s="20">
        <v>141361</v>
      </c>
      <c r="M24" s="60">
        <v>57</v>
      </c>
      <c r="N24" s="47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25"/>
    </row>
    <row r="25" spans="1:29" ht="15.75">
      <c r="A25" s="19" t="s">
        <v>27</v>
      </c>
      <c r="B25" s="53" t="s">
        <v>61</v>
      </c>
      <c r="C25" s="20">
        <v>45</v>
      </c>
      <c r="D25" s="20">
        <v>421052</v>
      </c>
      <c r="E25" s="20">
        <v>16279</v>
      </c>
      <c r="F25" s="20">
        <v>6280</v>
      </c>
      <c r="G25" s="20">
        <v>102570</v>
      </c>
      <c r="H25" s="20">
        <v>56928</v>
      </c>
      <c r="I25" s="20">
        <v>0</v>
      </c>
      <c r="J25" s="20">
        <v>0</v>
      </c>
      <c r="K25" s="34">
        <v>196144</v>
      </c>
      <c r="L25" s="20">
        <v>97498</v>
      </c>
      <c r="M25" s="60">
        <v>59</v>
      </c>
      <c r="N25" s="47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25"/>
    </row>
    <row r="26" spans="1:29" ht="15.75">
      <c r="A26" s="19" t="s">
        <v>28</v>
      </c>
      <c r="B26" s="53" t="s">
        <v>62</v>
      </c>
      <c r="C26" s="20">
        <v>51</v>
      </c>
      <c r="D26" s="20">
        <v>336918</v>
      </c>
      <c r="E26" s="20">
        <v>17269</v>
      </c>
      <c r="F26" s="20">
        <v>9996</v>
      </c>
      <c r="G26" s="20">
        <v>121253</v>
      </c>
      <c r="H26" s="20">
        <v>81987</v>
      </c>
      <c r="I26" s="20">
        <v>6420</v>
      </c>
      <c r="J26" s="20">
        <v>11169</v>
      </c>
      <c r="K26" s="34">
        <v>156967</v>
      </c>
      <c r="L26" s="20">
        <v>109801</v>
      </c>
      <c r="M26" s="60">
        <v>62</v>
      </c>
      <c r="N26" s="47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0"/>
    </row>
    <row r="27" spans="1:29" ht="15.75">
      <c r="A27" s="19" t="s">
        <v>29</v>
      </c>
      <c r="B27" s="53" t="s">
        <v>63</v>
      </c>
      <c r="C27" s="20">
        <v>55</v>
      </c>
      <c r="D27" s="20">
        <v>389454</v>
      </c>
      <c r="E27" s="31">
        <v>15575</v>
      </c>
      <c r="F27" s="31">
        <v>8013</v>
      </c>
      <c r="G27" s="20">
        <v>95757</v>
      </c>
      <c r="H27" s="20">
        <v>58686</v>
      </c>
      <c r="I27" s="20">
        <v>1946</v>
      </c>
      <c r="J27" s="20">
        <v>144</v>
      </c>
      <c r="K27" s="34">
        <v>163823</v>
      </c>
      <c r="L27" s="20">
        <v>98961</v>
      </c>
      <c r="M27" s="61">
        <v>63</v>
      </c>
      <c r="N27" s="47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25"/>
    </row>
    <row r="28" spans="1:29" ht="15.75">
      <c r="A28" s="19" t="s">
        <v>96</v>
      </c>
      <c r="B28" s="53" t="s">
        <v>10</v>
      </c>
      <c r="C28" s="20">
        <v>28</v>
      </c>
      <c r="D28" s="20">
        <v>311395</v>
      </c>
      <c r="E28" s="20">
        <v>9630</v>
      </c>
      <c r="F28" s="20">
        <v>4948</v>
      </c>
      <c r="G28" s="20">
        <v>69742</v>
      </c>
      <c r="H28" s="20">
        <v>45350</v>
      </c>
      <c r="I28" s="32">
        <v>0</v>
      </c>
      <c r="J28" s="20">
        <v>380</v>
      </c>
      <c r="K28" s="34">
        <v>110306</v>
      </c>
      <c r="L28" s="20">
        <v>61381</v>
      </c>
      <c r="M28" s="60">
        <v>46</v>
      </c>
      <c r="N28" s="47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25"/>
    </row>
    <row r="29" spans="1:29" ht="15.75">
      <c r="A29" s="19" t="s">
        <v>30</v>
      </c>
      <c r="B29" s="53" t="s">
        <v>64</v>
      </c>
      <c r="C29" s="20">
        <v>25</v>
      </c>
      <c r="D29" s="20">
        <v>299148</v>
      </c>
      <c r="E29" s="20">
        <v>10928</v>
      </c>
      <c r="F29" s="20">
        <v>4338</v>
      </c>
      <c r="G29" s="20">
        <v>102138</v>
      </c>
      <c r="H29" s="20">
        <v>51561</v>
      </c>
      <c r="I29" s="20">
        <v>885</v>
      </c>
      <c r="J29" s="20">
        <v>913</v>
      </c>
      <c r="K29" s="34">
        <v>192575</v>
      </c>
      <c r="L29" s="20">
        <v>92110</v>
      </c>
      <c r="M29" s="60">
        <v>41</v>
      </c>
      <c r="N29" s="47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25"/>
    </row>
    <row r="30" spans="1:29" ht="15.75">
      <c r="A30" s="19" t="s">
        <v>31</v>
      </c>
      <c r="B30" s="53" t="s">
        <v>65</v>
      </c>
      <c r="C30" s="20">
        <v>45</v>
      </c>
      <c r="D30" s="20">
        <v>308838</v>
      </c>
      <c r="E30" s="20">
        <v>15023</v>
      </c>
      <c r="F30" s="20">
        <v>6224</v>
      </c>
      <c r="G30" s="20">
        <v>80588</v>
      </c>
      <c r="H30" s="20">
        <v>47875</v>
      </c>
      <c r="I30" s="20">
        <v>501</v>
      </c>
      <c r="J30" s="20">
        <v>11500</v>
      </c>
      <c r="K30" s="34">
        <v>130844</v>
      </c>
      <c r="L30" s="20">
        <v>74730</v>
      </c>
      <c r="M30" s="60">
        <v>51</v>
      </c>
      <c r="N30" s="47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25"/>
    </row>
    <row r="31" spans="1:29" ht="15.75">
      <c r="A31" s="19" t="s">
        <v>32</v>
      </c>
      <c r="B31" s="53" t="s">
        <v>66</v>
      </c>
      <c r="C31" s="20">
        <v>46</v>
      </c>
      <c r="D31" s="20">
        <v>298407</v>
      </c>
      <c r="E31" s="20">
        <v>17626</v>
      </c>
      <c r="F31" s="20">
        <v>9129</v>
      </c>
      <c r="G31" s="20">
        <v>115724</v>
      </c>
      <c r="H31" s="20">
        <v>75766</v>
      </c>
      <c r="I31" s="20">
        <v>1970</v>
      </c>
      <c r="J31" s="20">
        <v>2663</v>
      </c>
      <c r="K31" s="34">
        <v>162817</v>
      </c>
      <c r="L31" s="20">
        <v>95477</v>
      </c>
      <c r="M31" s="89">
        <v>51</v>
      </c>
      <c r="N31" s="47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25"/>
    </row>
    <row r="32" spans="1:29" ht="15.75">
      <c r="A32" s="19" t="s">
        <v>33</v>
      </c>
      <c r="B32" s="79" t="s">
        <v>16</v>
      </c>
      <c r="C32" s="20">
        <v>56</v>
      </c>
      <c r="D32" s="20">
        <v>384652</v>
      </c>
      <c r="E32" s="20">
        <v>25300</v>
      </c>
      <c r="F32" s="20">
        <v>8993</v>
      </c>
      <c r="G32" s="20">
        <v>125027</v>
      </c>
      <c r="H32" s="20">
        <v>59961</v>
      </c>
      <c r="I32" s="20">
        <v>61565</v>
      </c>
      <c r="J32" s="20">
        <v>215426</v>
      </c>
      <c r="K32" s="80">
        <v>218770</v>
      </c>
      <c r="L32" s="20">
        <v>104982</v>
      </c>
      <c r="M32" s="60">
        <v>69</v>
      </c>
      <c r="N32" s="47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25"/>
    </row>
    <row r="33" spans="1:38" s="26" customFormat="1" ht="15">
      <c r="A33" s="10"/>
      <c r="B33" s="75" t="s">
        <v>67</v>
      </c>
      <c r="C33" s="12">
        <f>C34+C35+C36+C37+C38+C39+C40+C41+C42+C43+C44+C45+C46</f>
        <v>499</v>
      </c>
      <c r="D33" s="12">
        <f t="shared" ref="D33:M33" si="1">D34+D35+D36+D37+D38+D39+D40+D41+D42+D43+D44+D45+D46</f>
        <v>3944183</v>
      </c>
      <c r="E33" s="12">
        <f t="shared" si="1"/>
        <v>195064</v>
      </c>
      <c r="F33" s="12">
        <f t="shared" si="1"/>
        <v>102583</v>
      </c>
      <c r="G33" s="12">
        <f t="shared" si="1"/>
        <v>2039611</v>
      </c>
      <c r="H33" s="12">
        <f t="shared" si="1"/>
        <v>1346105</v>
      </c>
      <c r="I33" s="12">
        <f t="shared" si="1"/>
        <v>22803</v>
      </c>
      <c r="J33" s="12">
        <f t="shared" si="1"/>
        <v>62138</v>
      </c>
      <c r="K33" s="12">
        <f t="shared" si="1"/>
        <v>3008878</v>
      </c>
      <c r="L33" s="12">
        <f t="shared" si="1"/>
        <v>1958606</v>
      </c>
      <c r="M33" s="12">
        <f t="shared" si="1"/>
        <v>623</v>
      </c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25"/>
      <c r="AC33" s="38"/>
    </row>
    <row r="34" spans="1:38" ht="15.75">
      <c r="A34" s="19" t="s">
        <v>34</v>
      </c>
      <c r="B34" s="53" t="s">
        <v>21</v>
      </c>
      <c r="C34" s="20">
        <v>36</v>
      </c>
      <c r="D34" s="20">
        <v>260688</v>
      </c>
      <c r="E34" s="20">
        <v>10532</v>
      </c>
      <c r="F34" s="20">
        <v>5578</v>
      </c>
      <c r="G34" s="20">
        <v>83445</v>
      </c>
      <c r="H34" s="20">
        <v>58440</v>
      </c>
      <c r="I34" s="33">
        <v>0</v>
      </c>
      <c r="J34" s="33">
        <v>0</v>
      </c>
      <c r="K34" s="34">
        <v>100984</v>
      </c>
      <c r="L34" s="20">
        <v>71789</v>
      </c>
      <c r="M34" s="60">
        <v>32</v>
      </c>
      <c r="N34" s="47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25"/>
    </row>
    <row r="35" spans="1:38" s="57" customFormat="1" ht="15.75">
      <c r="A35" s="52" t="s">
        <v>97</v>
      </c>
      <c r="B35" s="53" t="s">
        <v>68</v>
      </c>
      <c r="C35" s="20">
        <v>39</v>
      </c>
      <c r="D35" s="59">
        <v>248684</v>
      </c>
      <c r="E35" s="20">
        <v>10257</v>
      </c>
      <c r="F35" s="20">
        <v>5772</v>
      </c>
      <c r="G35" s="20">
        <v>95379</v>
      </c>
      <c r="H35" s="20">
        <v>66609</v>
      </c>
      <c r="I35" s="20">
        <v>0</v>
      </c>
      <c r="J35" s="20">
        <v>0</v>
      </c>
      <c r="K35" s="34">
        <v>110588</v>
      </c>
      <c r="L35" s="20">
        <v>81293</v>
      </c>
      <c r="M35" s="60">
        <v>48</v>
      </c>
      <c r="N35" s="54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39"/>
      <c r="AC35" s="56"/>
    </row>
    <row r="36" spans="1:38" s="57" customFormat="1" ht="15.75">
      <c r="A36" s="52" t="s">
        <v>52</v>
      </c>
      <c r="B36" s="53" t="s">
        <v>8</v>
      </c>
      <c r="C36" s="20">
        <v>30</v>
      </c>
      <c r="D36" s="20">
        <v>235313</v>
      </c>
      <c r="E36" s="20">
        <v>12873</v>
      </c>
      <c r="F36" s="20">
        <v>6905</v>
      </c>
      <c r="G36" s="20">
        <v>131251</v>
      </c>
      <c r="H36" s="20">
        <v>87096</v>
      </c>
      <c r="I36" s="20">
        <v>740</v>
      </c>
      <c r="J36" s="20">
        <v>6835</v>
      </c>
      <c r="K36" s="34">
        <v>214275</v>
      </c>
      <c r="L36" s="20">
        <v>140779</v>
      </c>
      <c r="M36" s="60">
        <v>33</v>
      </c>
      <c r="N36" s="54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39"/>
      <c r="AC36" s="56"/>
    </row>
    <row r="37" spans="1:38" ht="15.75">
      <c r="A37" s="19" t="s">
        <v>43</v>
      </c>
      <c r="B37" s="53" t="s">
        <v>69</v>
      </c>
      <c r="C37" s="20">
        <v>17</v>
      </c>
      <c r="D37" s="20">
        <v>105485</v>
      </c>
      <c r="E37" s="20">
        <v>7428</v>
      </c>
      <c r="F37" s="20">
        <v>4489</v>
      </c>
      <c r="G37" s="20">
        <v>54912</v>
      </c>
      <c r="H37" s="20">
        <v>33589</v>
      </c>
      <c r="I37" s="20">
        <v>1023</v>
      </c>
      <c r="J37" s="20">
        <v>1278</v>
      </c>
      <c r="K37" s="34">
        <v>68595</v>
      </c>
      <c r="L37" s="20">
        <v>41758</v>
      </c>
      <c r="M37" s="60">
        <v>17</v>
      </c>
      <c r="N37" s="47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25"/>
    </row>
    <row r="38" spans="1:38" ht="15.75">
      <c r="A38" s="19" t="s">
        <v>44</v>
      </c>
      <c r="B38" s="88" t="s">
        <v>70</v>
      </c>
      <c r="C38" s="20">
        <v>53</v>
      </c>
      <c r="D38" s="20">
        <v>443493</v>
      </c>
      <c r="E38" s="20">
        <v>16451</v>
      </c>
      <c r="F38" s="20">
        <v>9247</v>
      </c>
      <c r="G38" s="20">
        <v>151437</v>
      </c>
      <c r="H38" s="81">
        <v>105524</v>
      </c>
      <c r="I38" s="20">
        <v>0</v>
      </c>
      <c r="J38" s="20">
        <v>7557</v>
      </c>
      <c r="K38" s="34">
        <v>150664</v>
      </c>
      <c r="L38" s="20">
        <v>99442</v>
      </c>
      <c r="M38" s="60">
        <v>68</v>
      </c>
      <c r="N38" s="47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25"/>
    </row>
    <row r="39" spans="1:38" ht="15.75">
      <c r="A39" s="19" t="s">
        <v>35</v>
      </c>
      <c r="B39" s="88" t="s">
        <v>11</v>
      </c>
      <c r="C39" s="20">
        <v>33</v>
      </c>
      <c r="D39" s="20">
        <v>326238</v>
      </c>
      <c r="E39" s="20">
        <v>18930</v>
      </c>
      <c r="F39" s="20">
        <v>11222</v>
      </c>
      <c r="G39" s="20">
        <v>174861</v>
      </c>
      <c r="H39" s="20">
        <v>131448</v>
      </c>
      <c r="I39" s="20">
        <v>560</v>
      </c>
      <c r="J39" s="20">
        <v>1593</v>
      </c>
      <c r="K39" s="34">
        <v>313975</v>
      </c>
      <c r="L39" s="20">
        <v>234998</v>
      </c>
      <c r="M39" s="60">
        <v>48</v>
      </c>
      <c r="N39" s="47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25"/>
    </row>
    <row r="40" spans="1:38" ht="15.75">
      <c r="A40" s="19" t="s">
        <v>36</v>
      </c>
      <c r="B40" s="53" t="s">
        <v>13</v>
      </c>
      <c r="C40" s="20">
        <v>30</v>
      </c>
      <c r="D40" s="20">
        <v>204152</v>
      </c>
      <c r="E40" s="20">
        <v>14174</v>
      </c>
      <c r="F40" s="20">
        <v>5303</v>
      </c>
      <c r="G40" s="20">
        <v>117001</v>
      </c>
      <c r="H40" s="20">
        <v>68282</v>
      </c>
      <c r="I40" s="20">
        <v>0</v>
      </c>
      <c r="J40" s="20">
        <v>0</v>
      </c>
      <c r="K40" s="34">
        <v>206269</v>
      </c>
      <c r="L40" s="20">
        <v>117309</v>
      </c>
      <c r="M40" s="60">
        <v>38</v>
      </c>
      <c r="N40" s="47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25"/>
    </row>
    <row r="41" spans="1:38" ht="15.75">
      <c r="A41" s="21" t="s">
        <v>79</v>
      </c>
      <c r="B41" s="82" t="s">
        <v>14</v>
      </c>
      <c r="C41" s="20">
        <v>59</v>
      </c>
      <c r="D41" s="20">
        <v>453030</v>
      </c>
      <c r="E41" s="20">
        <v>27370</v>
      </c>
      <c r="F41" s="20">
        <v>12305</v>
      </c>
      <c r="G41" s="20">
        <v>302819</v>
      </c>
      <c r="H41" s="20">
        <v>172388</v>
      </c>
      <c r="I41" s="20">
        <v>500</v>
      </c>
      <c r="J41" s="20">
        <v>2422</v>
      </c>
      <c r="K41" s="34">
        <v>435318</v>
      </c>
      <c r="L41" s="20">
        <v>248857</v>
      </c>
      <c r="M41" s="60">
        <v>79</v>
      </c>
      <c r="N41" s="47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25"/>
    </row>
    <row r="42" spans="1:38" ht="15.75">
      <c r="A42" s="21" t="s">
        <v>37</v>
      </c>
      <c r="B42" s="83" t="s">
        <v>15</v>
      </c>
      <c r="C42" s="20">
        <v>35</v>
      </c>
      <c r="D42" s="20">
        <v>292611</v>
      </c>
      <c r="E42" s="20">
        <v>14602</v>
      </c>
      <c r="F42" s="20">
        <v>7501</v>
      </c>
      <c r="G42" s="20">
        <v>130476</v>
      </c>
      <c r="H42" s="20">
        <v>79171</v>
      </c>
      <c r="I42" s="20">
        <v>9955</v>
      </c>
      <c r="J42" s="20">
        <v>15659</v>
      </c>
      <c r="K42" s="34">
        <v>153809</v>
      </c>
      <c r="L42" s="20">
        <v>93747</v>
      </c>
      <c r="M42" s="60">
        <v>46</v>
      </c>
      <c r="N42" s="47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39"/>
      <c r="AL42">
        <v>0</v>
      </c>
    </row>
    <row r="43" spans="1:38" ht="15.75">
      <c r="A43" s="22" t="s">
        <v>38</v>
      </c>
      <c r="B43" s="53" t="s">
        <v>71</v>
      </c>
      <c r="C43" s="20">
        <v>34</v>
      </c>
      <c r="D43" s="20">
        <v>277135</v>
      </c>
      <c r="E43" s="20">
        <v>13390</v>
      </c>
      <c r="F43" s="20">
        <v>8441</v>
      </c>
      <c r="G43" s="20">
        <v>141207</v>
      </c>
      <c r="H43" s="20">
        <v>100307</v>
      </c>
      <c r="I43" s="20">
        <v>368</v>
      </c>
      <c r="J43" s="20">
        <v>744</v>
      </c>
      <c r="K43" s="34">
        <v>264767</v>
      </c>
      <c r="L43" s="20">
        <v>180717</v>
      </c>
      <c r="M43" s="60">
        <v>48</v>
      </c>
      <c r="N43" s="47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39"/>
    </row>
    <row r="44" spans="1:38" ht="15.75">
      <c r="A44" s="21" t="s">
        <v>39</v>
      </c>
      <c r="B44" s="53" t="s">
        <v>72</v>
      </c>
      <c r="C44" s="20">
        <v>30</v>
      </c>
      <c r="D44" s="20">
        <v>277849</v>
      </c>
      <c r="E44" s="20">
        <v>8782</v>
      </c>
      <c r="F44" s="20">
        <v>3834</v>
      </c>
      <c r="G44" s="20">
        <v>110354</v>
      </c>
      <c r="H44" s="20">
        <v>65911</v>
      </c>
      <c r="I44" s="20">
        <v>0</v>
      </c>
      <c r="J44" s="20">
        <v>0</v>
      </c>
      <c r="K44" s="34">
        <v>142830</v>
      </c>
      <c r="L44" s="20">
        <v>82692</v>
      </c>
      <c r="M44" s="60">
        <v>33</v>
      </c>
      <c r="N44" s="47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25"/>
    </row>
    <row r="45" spans="1:38" ht="15.75">
      <c r="A45" s="21" t="s">
        <v>40</v>
      </c>
      <c r="B45" s="53" t="s">
        <v>73</v>
      </c>
      <c r="C45" s="20">
        <v>47</v>
      </c>
      <c r="D45" s="59">
        <v>385850</v>
      </c>
      <c r="E45" s="20">
        <v>16552</v>
      </c>
      <c r="F45" s="20">
        <v>8343</v>
      </c>
      <c r="G45" s="20">
        <v>219432</v>
      </c>
      <c r="H45" s="20">
        <v>131253</v>
      </c>
      <c r="I45" s="20">
        <v>8352</v>
      </c>
      <c r="J45" s="20">
        <v>15352</v>
      </c>
      <c r="K45" s="34">
        <v>327986</v>
      </c>
      <c r="L45" s="20">
        <v>187875</v>
      </c>
      <c r="M45" s="60">
        <v>54</v>
      </c>
      <c r="N45" s="47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25"/>
    </row>
    <row r="46" spans="1:38" ht="15.75">
      <c r="A46" s="23" t="s">
        <v>42</v>
      </c>
      <c r="B46" s="53" t="s">
        <v>18</v>
      </c>
      <c r="C46" s="20">
        <v>56</v>
      </c>
      <c r="D46" s="20">
        <v>433655</v>
      </c>
      <c r="E46" s="20">
        <v>23723</v>
      </c>
      <c r="F46" s="20">
        <v>13643</v>
      </c>
      <c r="G46" s="20">
        <v>327037</v>
      </c>
      <c r="H46" s="20">
        <v>246087</v>
      </c>
      <c r="I46" s="20">
        <v>1305</v>
      </c>
      <c r="J46" s="20">
        <v>10698</v>
      </c>
      <c r="K46" s="34">
        <v>518818</v>
      </c>
      <c r="L46" s="20">
        <v>377350</v>
      </c>
      <c r="M46" s="60">
        <v>79</v>
      </c>
      <c r="N46" s="47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25"/>
    </row>
    <row r="47" spans="1:38" s="26" customFormat="1" ht="15">
      <c r="A47" s="11"/>
      <c r="B47" s="75" t="s">
        <v>74</v>
      </c>
      <c r="C47" s="12">
        <f>C48+C49+C50+C51+C52+C53+C54+C55+C56</f>
        <v>293</v>
      </c>
      <c r="D47" s="12">
        <f t="shared" ref="D47:M47" si="2">D48+D49+D50+D51+D52+D53+D54+D55+D56</f>
        <v>2880052</v>
      </c>
      <c r="E47" s="12">
        <f t="shared" si="2"/>
        <v>109164</v>
      </c>
      <c r="F47" s="12">
        <f t="shared" si="2"/>
        <v>61067</v>
      </c>
      <c r="G47" s="12">
        <f t="shared" si="2"/>
        <v>893787</v>
      </c>
      <c r="H47" s="12">
        <f t="shared" si="2"/>
        <v>561531</v>
      </c>
      <c r="I47" s="12">
        <f t="shared" si="2"/>
        <v>3304</v>
      </c>
      <c r="J47" s="12">
        <f t="shared" si="2"/>
        <v>8848</v>
      </c>
      <c r="K47" s="12">
        <f t="shared" si="2"/>
        <v>1175282</v>
      </c>
      <c r="L47" s="12">
        <f t="shared" si="2"/>
        <v>707749</v>
      </c>
      <c r="M47" s="12">
        <f t="shared" si="2"/>
        <v>367</v>
      </c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25"/>
      <c r="AC47" s="38"/>
    </row>
    <row r="48" spans="1:38" ht="15.75">
      <c r="A48" s="21" t="s">
        <v>45</v>
      </c>
      <c r="B48" s="53" t="s">
        <v>4</v>
      </c>
      <c r="C48" s="20">
        <v>13</v>
      </c>
      <c r="D48" s="20">
        <v>105622</v>
      </c>
      <c r="E48" s="84">
        <v>6404</v>
      </c>
      <c r="F48" s="78">
        <v>3210</v>
      </c>
      <c r="G48" s="20">
        <v>51458</v>
      </c>
      <c r="H48" s="20">
        <v>21133</v>
      </c>
      <c r="I48" s="20">
        <v>339</v>
      </c>
      <c r="J48" s="20">
        <v>590</v>
      </c>
      <c r="K48" s="34">
        <v>84949</v>
      </c>
      <c r="L48" s="20">
        <v>27322</v>
      </c>
      <c r="M48" s="60">
        <v>17</v>
      </c>
      <c r="N48" s="47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25"/>
    </row>
    <row r="49" spans="1:29" s="57" customFormat="1" ht="15.75">
      <c r="A49" s="58" t="s">
        <v>41</v>
      </c>
      <c r="B49" s="53" t="s">
        <v>6</v>
      </c>
      <c r="C49" s="20">
        <v>42</v>
      </c>
      <c r="D49" s="20">
        <v>338154</v>
      </c>
      <c r="E49" s="20">
        <v>20493</v>
      </c>
      <c r="F49" s="20">
        <v>12550</v>
      </c>
      <c r="G49" s="20">
        <v>133497</v>
      </c>
      <c r="H49" s="20">
        <v>96313</v>
      </c>
      <c r="I49" s="20">
        <v>1266</v>
      </c>
      <c r="J49" s="20">
        <v>3122</v>
      </c>
      <c r="K49" s="34">
        <v>107024</v>
      </c>
      <c r="L49" s="20">
        <v>75226</v>
      </c>
      <c r="M49" s="60">
        <v>52</v>
      </c>
      <c r="N49" s="54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39"/>
      <c r="AC49" s="56"/>
    </row>
    <row r="50" spans="1:29" s="57" customFormat="1" ht="15.75">
      <c r="A50" s="58" t="s">
        <v>46</v>
      </c>
      <c r="B50" s="53" t="s">
        <v>7</v>
      </c>
      <c r="C50" s="20">
        <v>45</v>
      </c>
      <c r="D50" s="20">
        <v>412263</v>
      </c>
      <c r="E50" s="20">
        <v>15427</v>
      </c>
      <c r="F50" s="20">
        <v>8979</v>
      </c>
      <c r="G50" s="20">
        <v>85240</v>
      </c>
      <c r="H50" s="20">
        <v>62003</v>
      </c>
      <c r="I50" s="20">
        <v>0</v>
      </c>
      <c r="J50" s="20">
        <v>0</v>
      </c>
      <c r="K50" s="34">
        <v>90170</v>
      </c>
      <c r="L50" s="20">
        <v>68371</v>
      </c>
      <c r="M50" s="60">
        <v>48</v>
      </c>
      <c r="N50" s="54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39"/>
      <c r="AC50" s="56"/>
    </row>
    <row r="51" spans="1:29" s="57" customFormat="1" ht="15.75">
      <c r="A51" s="52" t="s">
        <v>53</v>
      </c>
      <c r="B51" s="53" t="s">
        <v>75</v>
      </c>
      <c r="C51" s="20">
        <v>40</v>
      </c>
      <c r="D51" s="20">
        <v>398715</v>
      </c>
      <c r="E51" s="20">
        <v>12580</v>
      </c>
      <c r="F51" s="20">
        <v>7012</v>
      </c>
      <c r="G51" s="20">
        <v>148908</v>
      </c>
      <c r="H51" s="20">
        <v>91945</v>
      </c>
      <c r="I51" s="34">
        <v>1017</v>
      </c>
      <c r="J51" s="34">
        <v>1213</v>
      </c>
      <c r="K51" s="34">
        <v>157496</v>
      </c>
      <c r="L51" s="20">
        <v>113338</v>
      </c>
      <c r="M51" s="60">
        <v>48</v>
      </c>
      <c r="N51" s="54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39"/>
      <c r="AC51" s="56"/>
    </row>
    <row r="52" spans="1:29" s="57" customFormat="1" ht="15.75">
      <c r="A52" s="52" t="s">
        <v>47</v>
      </c>
      <c r="B52" s="53" t="s">
        <v>76</v>
      </c>
      <c r="C52" s="20">
        <v>35</v>
      </c>
      <c r="D52" s="20">
        <v>274190</v>
      </c>
      <c r="E52" s="20">
        <v>8230</v>
      </c>
      <c r="F52" s="20">
        <v>4216</v>
      </c>
      <c r="G52" s="20">
        <v>95816</v>
      </c>
      <c r="H52" s="20">
        <v>64632</v>
      </c>
      <c r="I52" s="20">
        <v>0</v>
      </c>
      <c r="J52" s="20">
        <v>0</v>
      </c>
      <c r="K52" s="34">
        <v>103058</v>
      </c>
      <c r="L52" s="20">
        <v>62014</v>
      </c>
      <c r="M52" s="60">
        <v>39</v>
      </c>
      <c r="N52" s="54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39"/>
      <c r="AC52" s="56"/>
    </row>
    <row r="53" spans="1:29" ht="15.75">
      <c r="A53" s="19" t="s">
        <v>48</v>
      </c>
      <c r="B53" s="53" t="s">
        <v>12</v>
      </c>
      <c r="C53" s="20">
        <v>32</v>
      </c>
      <c r="D53" s="20">
        <v>263782</v>
      </c>
      <c r="E53" s="20">
        <v>7012</v>
      </c>
      <c r="F53" s="20">
        <v>3569</v>
      </c>
      <c r="G53" s="20">
        <v>72643</v>
      </c>
      <c r="H53" s="20">
        <v>46482</v>
      </c>
      <c r="I53" s="20">
        <v>223</v>
      </c>
      <c r="J53" s="20">
        <v>2483</v>
      </c>
      <c r="K53" s="34">
        <v>105238</v>
      </c>
      <c r="L53" s="20">
        <v>65850</v>
      </c>
      <c r="M53" s="60">
        <v>35</v>
      </c>
      <c r="N53" s="47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25"/>
    </row>
    <row r="54" spans="1:29" ht="15.75">
      <c r="A54" s="24" t="s">
        <v>49</v>
      </c>
      <c r="B54" s="53" t="s">
        <v>77</v>
      </c>
      <c r="C54" s="20">
        <v>30</v>
      </c>
      <c r="D54" s="20">
        <v>276256</v>
      </c>
      <c r="E54" s="20">
        <v>6931</v>
      </c>
      <c r="F54" s="20">
        <v>4087</v>
      </c>
      <c r="G54" s="20">
        <v>67186</v>
      </c>
      <c r="H54" s="20">
        <v>46480</v>
      </c>
      <c r="I54" s="20">
        <v>235</v>
      </c>
      <c r="J54" s="20">
        <v>775</v>
      </c>
      <c r="K54" s="34">
        <v>66089</v>
      </c>
      <c r="L54" s="20">
        <v>47255</v>
      </c>
      <c r="M54" s="60">
        <v>32</v>
      </c>
      <c r="N54" s="47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25"/>
    </row>
    <row r="55" spans="1:29" ht="16.5" customHeight="1">
      <c r="A55" s="19" t="s">
        <v>50</v>
      </c>
      <c r="B55" s="53" t="s">
        <v>17</v>
      </c>
      <c r="C55" s="20">
        <v>22</v>
      </c>
      <c r="D55" s="20">
        <v>232362</v>
      </c>
      <c r="E55" s="20">
        <v>10308</v>
      </c>
      <c r="F55" s="20">
        <v>4277</v>
      </c>
      <c r="G55" s="20">
        <v>78541</v>
      </c>
      <c r="H55" s="20">
        <v>40087</v>
      </c>
      <c r="I55" s="20">
        <v>224</v>
      </c>
      <c r="J55" s="20">
        <v>665</v>
      </c>
      <c r="K55" s="34">
        <v>150900</v>
      </c>
      <c r="L55" s="20">
        <v>68252</v>
      </c>
      <c r="M55" s="60">
        <v>30</v>
      </c>
      <c r="N55" s="47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25"/>
    </row>
    <row r="56" spans="1:29" ht="16.5" customHeight="1">
      <c r="A56" s="19" t="s">
        <v>51</v>
      </c>
      <c r="B56" s="85" t="s">
        <v>78</v>
      </c>
      <c r="C56" s="20">
        <v>34</v>
      </c>
      <c r="D56" s="20">
        <v>578708</v>
      </c>
      <c r="E56" s="20">
        <v>21779</v>
      </c>
      <c r="F56" s="20">
        <v>13167</v>
      </c>
      <c r="G56" s="20">
        <v>160498</v>
      </c>
      <c r="H56" s="20">
        <v>92456</v>
      </c>
      <c r="I56" s="20">
        <v>0</v>
      </c>
      <c r="J56" s="20">
        <v>0</v>
      </c>
      <c r="K56" s="34">
        <v>310358</v>
      </c>
      <c r="L56" s="20">
        <v>180121</v>
      </c>
      <c r="M56" s="60">
        <v>66</v>
      </c>
      <c r="N56" s="47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25"/>
    </row>
    <row r="57" spans="1:29" s="28" customFormat="1" ht="16.5" customHeight="1">
      <c r="A57" s="13"/>
      <c r="B57" s="86" t="s">
        <v>56</v>
      </c>
      <c r="C57" s="12">
        <f>C18+C33+C47+C20</f>
        <v>1285</v>
      </c>
      <c r="D57" s="12">
        <f t="shared" ref="D57:M57" si="3">D18+D33+D47+D20</f>
        <v>14918100</v>
      </c>
      <c r="E57" s="12">
        <f t="shared" si="3"/>
        <v>663447</v>
      </c>
      <c r="F57" s="12">
        <f t="shared" si="3"/>
        <v>357648</v>
      </c>
      <c r="G57" s="12">
        <f t="shared" si="3"/>
        <v>5552289</v>
      </c>
      <c r="H57" s="12">
        <f t="shared" si="3"/>
        <v>3333699</v>
      </c>
      <c r="I57" s="12">
        <f t="shared" si="3"/>
        <v>1380689</v>
      </c>
      <c r="J57" s="12">
        <f t="shared" si="3"/>
        <v>2168229</v>
      </c>
      <c r="K57" s="12">
        <f t="shared" si="3"/>
        <v>8150329</v>
      </c>
      <c r="L57" s="12">
        <f t="shared" si="3"/>
        <v>4701243</v>
      </c>
      <c r="M57" s="12">
        <f t="shared" si="3"/>
        <v>2189</v>
      </c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27"/>
      <c r="AC57" s="36"/>
    </row>
    <row r="58" spans="1:29" ht="15.75">
      <c r="A58" s="2"/>
      <c r="C58" s="8"/>
      <c r="D58" s="65"/>
      <c r="E58" s="66"/>
      <c r="F58" s="62"/>
      <c r="G58" s="62"/>
      <c r="H58" s="63"/>
      <c r="I58" s="63"/>
      <c r="J58" s="65"/>
      <c r="K58" s="64"/>
      <c r="L58" s="6"/>
      <c r="M58" s="7"/>
      <c r="N58" s="2"/>
    </row>
    <row r="59" spans="1:29">
      <c r="B59" s="17" t="s">
        <v>98</v>
      </c>
      <c r="C59" s="49"/>
      <c r="D59" s="50"/>
      <c r="E59" s="50"/>
      <c r="F59" s="5"/>
      <c r="G59" s="5"/>
      <c r="H59" s="3"/>
      <c r="I59" s="35"/>
      <c r="J59" s="35"/>
      <c r="K59" s="3"/>
      <c r="L59" s="3"/>
      <c r="M59" s="87"/>
    </row>
    <row r="60" spans="1:29">
      <c r="B60" s="17" t="s">
        <v>93</v>
      </c>
      <c r="C60" s="17"/>
      <c r="D60" s="17"/>
      <c r="E60" s="17"/>
      <c r="F60" s="5"/>
      <c r="G60" s="5"/>
      <c r="H60" s="4"/>
      <c r="I60" s="4"/>
      <c r="J60" s="4"/>
      <c r="K60" s="3"/>
      <c r="L60" s="3"/>
    </row>
    <row r="61" spans="1:29">
      <c r="B61" s="17" t="s">
        <v>91</v>
      </c>
      <c r="C61" s="17"/>
      <c r="D61" s="51"/>
      <c r="E61" s="51"/>
      <c r="F61" s="5"/>
      <c r="G61" s="15"/>
      <c r="H61" s="16"/>
      <c r="I61" s="4"/>
      <c r="J61" s="4"/>
      <c r="K61" s="4"/>
      <c r="L61" s="4"/>
    </row>
    <row r="62" spans="1:29">
      <c r="J62" s="67"/>
    </row>
  </sheetData>
  <mergeCells count="1">
    <mergeCell ref="B15:M15"/>
  </mergeCells>
  <pageMargins left="0.23622047244094491" right="0.23622047244094491" top="0.74803149606299213" bottom="0.74803149606299213" header="0.31496062992125984" footer="0.31496062992125984"/>
  <pageSetup paperSize="9" scale="95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>Library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Stranger</dc:creator>
  <cp:lastModifiedBy>User</cp:lastModifiedBy>
  <cp:lastPrinted>2025-03-20T11:33:17Z</cp:lastPrinted>
  <dcterms:created xsi:type="dcterms:W3CDTF">2008-03-12T21:17:02Z</dcterms:created>
  <dcterms:modified xsi:type="dcterms:W3CDTF">2025-03-21T07:04:14Z</dcterms:modified>
</cp:coreProperties>
</file>